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480" windowHeight="5325"/>
  </bookViews>
  <sheets>
    <sheet name="ej 1" sheetId="2" r:id="rId1"/>
    <sheet name="ej 2" sheetId="1" r:id="rId2"/>
  </sheets>
  <calcPr calcId="144525"/>
</workbook>
</file>

<file path=xl/calcChain.xml><?xml version="1.0" encoding="utf-8"?>
<calcChain xmlns="http://schemas.openxmlformats.org/spreadsheetml/2006/main">
  <c r="D17" i="2" l="1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16" i="2"/>
  <c r="C16" i="2"/>
  <c r="C3" i="2"/>
  <c r="C4" i="2"/>
  <c r="C5" i="2"/>
  <c r="C6" i="2"/>
  <c r="C7" i="2"/>
  <c r="C8" i="2"/>
  <c r="C9" i="2"/>
  <c r="C10" i="2"/>
  <c r="C11" i="2"/>
  <c r="C12" i="2"/>
  <c r="C13" i="2"/>
  <c r="C2" i="2"/>
  <c r="C50" i="2" l="1"/>
  <c r="C51" i="2"/>
  <c r="C52" i="2"/>
  <c r="C49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33" i="2"/>
  <c r="C17" i="2" l="1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E3" i="1" l="1"/>
  <c r="E4" i="1"/>
  <c r="E5" i="1"/>
  <c r="E6" i="1"/>
  <c r="E7" i="1"/>
  <c r="E8" i="1"/>
  <c r="E2" i="1"/>
</calcChain>
</file>

<file path=xl/sharedStrings.xml><?xml version="1.0" encoding="utf-8"?>
<sst xmlns="http://schemas.openxmlformats.org/spreadsheetml/2006/main" count="119" uniqueCount="93">
  <si>
    <t>"Aprobado" a quienes tienen promedio mayor o igual a 4</t>
  </si>
  <si>
    <t>"Recupera", al resto.</t>
  </si>
  <si>
    <t>Alumno</t>
  </si>
  <si>
    <t>Nota 1</t>
  </si>
  <si>
    <t>Nota 2</t>
  </si>
  <si>
    <t>Nota 3</t>
  </si>
  <si>
    <t>PROMEDIO</t>
  </si>
  <si>
    <t>PROMOCIÓN</t>
  </si>
  <si>
    <t>a</t>
  </si>
  <si>
    <t>b</t>
  </si>
  <si>
    <t>c</t>
  </si>
  <si>
    <t>d</t>
  </si>
  <si>
    <t>e</t>
  </si>
  <si>
    <t>f</t>
  </si>
  <si>
    <t>g</t>
  </si>
  <si>
    <t>SHUL TRAVEL´S</t>
  </si>
  <si>
    <t>Sector</t>
  </si>
  <si>
    <t>Comisión</t>
  </si>
  <si>
    <t>Internacional</t>
  </si>
  <si>
    <t>Nacional</t>
  </si>
  <si>
    <t>EMPLEADOS</t>
  </si>
  <si>
    <t>SECTOR</t>
  </si>
  <si>
    <t>MONTO DE VENTAS</t>
  </si>
  <si>
    <t>COMISIÓN</t>
  </si>
  <si>
    <t>Meolans, José</t>
  </si>
  <si>
    <t>Messi, Lionel</t>
  </si>
  <si>
    <t>Coria, Guillermo</t>
  </si>
  <si>
    <t>Casán, Moria</t>
  </si>
  <si>
    <t>Carrió, Elisa</t>
  </si>
  <si>
    <t>Macri, Mauricio</t>
  </si>
  <si>
    <t>Filmus, Daniel</t>
  </si>
  <si>
    <t>Pergolini, Mario</t>
  </si>
  <si>
    <t>INT</t>
  </si>
  <si>
    <t>NAC</t>
  </si>
  <si>
    <t>Cant.empleados Sector Internacional</t>
  </si>
  <si>
    <t>Cant. Empleados Sector Nacional</t>
  </si>
  <si>
    <t>recargo con tarjeta</t>
  </si>
  <si>
    <t>descuento pago al contado</t>
  </si>
  <si>
    <t>Artículo</t>
  </si>
  <si>
    <t>Precio de lista</t>
  </si>
  <si>
    <t>Forma de pago</t>
  </si>
  <si>
    <t>Precio de venta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</si>
  <si>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</si>
  <si>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</si>
  <si>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</si>
  <si>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</si>
  <si>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</si>
  <si>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</si>
  <si>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</si>
  <si>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</si>
  <si>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</si>
  <si>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</si>
  <si>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TARJETA</t>
  </si>
  <si>
    <t>CONTADO</t>
  </si>
  <si>
    <t>1- La columna PROMOCIÓN se completa con:</t>
  </si>
  <si>
    <t>Monto total del Sector Internacional</t>
  </si>
  <si>
    <t>Monto total del Sector Nacional</t>
  </si>
  <si>
    <t>Cantidad de artículos vendidos con tarjeta:</t>
  </si>
  <si>
    <t>Precio de Lista total de artículos vendidos con Tarjeta:</t>
  </si>
  <si>
    <t>Precio de Lista total de artículos vendidos al Contado:</t>
  </si>
  <si>
    <t>ARTICULO</t>
  </si>
  <si>
    <t>ALUMNO</t>
  </si>
  <si>
    <t>NOTA</t>
  </si>
  <si>
    <t>SITUACION</t>
  </si>
  <si>
    <t>Completar la columna SITUACION con "APROBADO" o "TOMAR RECUP" sabiendo que con un 6 aprueban</t>
  </si>
  <si>
    <t>PRECIO COSTO</t>
  </si>
  <si>
    <t>C-001</t>
  </si>
  <si>
    <t>C-002</t>
  </si>
  <si>
    <t>C-003</t>
  </si>
  <si>
    <t>C-004</t>
  </si>
  <si>
    <t>C-005</t>
  </si>
  <si>
    <t>C-006</t>
  </si>
  <si>
    <t>C-007</t>
  </si>
  <si>
    <t>C-008</t>
  </si>
  <si>
    <t>C-009</t>
  </si>
  <si>
    <t>C-010</t>
  </si>
  <si>
    <t>C-011</t>
  </si>
  <si>
    <t>C-012</t>
  </si>
  <si>
    <t>C-013</t>
  </si>
  <si>
    <t>C-014</t>
  </si>
  <si>
    <t>C-015</t>
  </si>
  <si>
    <t>El INCREMENTO será del 15% si el PRECIO DE COSTO es mayor de 600;sino será del 10%</t>
  </si>
  <si>
    <t>El PRECIO DE VENTA la suma del PRECIO DE COSTO + el INCREMENTO ( PRECIO DE COSTO X % INCREMENTO)</t>
  </si>
  <si>
    <t>% INCREMENTO</t>
  </si>
  <si>
    <t>COLOR CAMISETA</t>
  </si>
  <si>
    <t>DIVISIÓN</t>
  </si>
  <si>
    <t>ROJO</t>
  </si>
  <si>
    <t>AZUL</t>
  </si>
  <si>
    <t xml:space="preserve"> Completar la coluna DIVISION con "CATEG. MINI" o "CATEG. INFANTIL" según sea el color de la camiseta ROJA o AZUL respectivamente</t>
  </si>
  <si>
    <t>CAPACIDAD DE BOTELLA</t>
  </si>
  <si>
    <t>CANTIDAD LÍQUIDO INVERTIDO</t>
  </si>
  <si>
    <t>DERRAMÓ: SÍ O NO?</t>
  </si>
  <si>
    <t>PRECIO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</si>
</sst>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2C0A]\ #,##0.00"/>
    <numFmt numFmtId="166" formatCode="[$$-2C0A]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FF9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9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/>
    <xf numFmtId="0" fontId="0" fillId="0" borderId="1" xfId="0" applyBorder="1"/>
    <xf numFmtId="165" fontId="0" fillId="0" borderId="1" xfId="0" applyNumberFormat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right" vertical="center" wrapText="1"/>
    </xf>
    <xf numFmtId="9" fontId="0" fillId="6" borderId="1" xfId="0" applyNumberFormat="1" applyFill="1" applyBorder="1" applyAlignment="1">
      <alignment horizontal="right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applyFont="1" applyBorder="1"/>
    <xf numFmtId="0" fontId="0" fillId="7" borderId="0" xfId="0" applyFill="1"/>
    <xf numFmtId="0" fontId="0" fillId="0" borderId="1" xfId="0" applyFont="1" applyBorder="1"/>
    <xf numFmtId="0" fontId="5" fillId="0" borderId="0" xfId="0" applyFont="1"/>
    <xf numFmtId="0" fontId="0" fillId="0" borderId="0" xfId="0" applyFill="1"/>
    <xf numFmtId="0" fontId="0" fillId="0" borderId="2" xfId="0" applyFont="1" applyBorder="1"/>
    <xf numFmtId="0" fontId="0" fillId="0" borderId="2" xfId="0" applyBorder="1" applyAlignment="1">
      <alignment horizontal="center" vertical="center"/>
    </xf>
    <xf numFmtId="165" fontId="0" fillId="0" borderId="2" xfId="0" applyNumberFormat="1" applyBorder="1"/>
    <xf numFmtId="165" fontId="0" fillId="0" borderId="0" xfId="0" applyNumberFormat="1" applyFill="1" applyBorder="1"/>
    <xf numFmtId="165" fontId="0" fillId="0" borderId="7" xfId="0" applyNumberFormat="1" applyFill="1" applyBorder="1"/>
    <xf numFmtId="0" fontId="5" fillId="0" borderId="0" xfId="0" applyFont="1" applyFill="1"/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right"/>
    </xf>
    <xf numFmtId="0" fontId="0" fillId="9" borderId="1" xfId="0" applyFill="1" applyBorder="1"/>
    <xf numFmtId="0" fontId="0" fillId="0" borderId="1" xfId="0" applyNumberFormat="1" applyFill="1" applyBorder="1" applyAlignment="1">
      <alignment horizontal="right"/>
    </xf>
    <xf numFmtId="0" fontId="1" fillId="8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C2" sqref="C2"/>
    </sheetView>
  </sheetViews>
  <sheetFormatPr baseColWidth="10" defaultRowHeight="15" x14ac:dyDescent="0.25"/>
  <cols>
    <col min="2" max="2" width="13" customWidth="1"/>
    <col min="3" max="3" width="16" customWidth="1"/>
    <col min="4" max="4" width="11.85546875" bestFit="1" customWidth="1"/>
  </cols>
  <sheetData>
    <row r="1" spans="1:6" x14ac:dyDescent="0.25">
      <c r="A1" s="31" t="s">
        <v>61</v>
      </c>
      <c r="B1" s="31" t="s">
        <v>62</v>
      </c>
      <c r="C1" s="31" t="s">
        <v>63</v>
      </c>
    </row>
    <row r="2" spans="1:6" x14ac:dyDescent="0.25">
      <c r="A2" s="9">
        <v>1</v>
      </c>
      <c r="B2" s="9">
        <v>8</v>
      </c>
      <c r="C2" s="34" t="str">
        <f>IF(B2&gt;=6, "APROBADO", "TOMAR RECUP")</f>
        <v>APROBADO</v>
      </c>
      <c r="E2" t="s">
        <v>64</v>
      </c>
    </row>
    <row r="3" spans="1:6" x14ac:dyDescent="0.25">
      <c r="A3" s="9">
        <v>2</v>
      </c>
      <c r="B3" s="9">
        <v>6</v>
      </c>
      <c r="C3" s="34" t="str">
        <f t="shared" ref="C3:C13" si="0">IF(B3&gt;=6, "APROBADO", "TOMAR RECUP")</f>
        <v>APROBADO</v>
      </c>
    </row>
    <row r="4" spans="1:6" x14ac:dyDescent="0.25">
      <c r="A4" s="9">
        <v>3</v>
      </c>
      <c r="B4" s="9">
        <v>5</v>
      </c>
      <c r="C4" s="34" t="str">
        <f t="shared" si="0"/>
        <v>TOMAR RECUP</v>
      </c>
    </row>
    <row r="5" spans="1:6" x14ac:dyDescent="0.25">
      <c r="A5" s="9">
        <v>4</v>
      </c>
      <c r="B5" s="9">
        <v>5.5</v>
      </c>
      <c r="C5" s="34" t="str">
        <f t="shared" si="0"/>
        <v>TOMAR RECUP</v>
      </c>
    </row>
    <row r="6" spans="1:6" x14ac:dyDescent="0.25">
      <c r="A6" s="9">
        <v>5</v>
      </c>
      <c r="B6" s="9">
        <v>6.1</v>
      </c>
      <c r="C6" s="34" t="str">
        <f t="shared" si="0"/>
        <v>APROBADO</v>
      </c>
    </row>
    <row r="7" spans="1:6" x14ac:dyDescent="0.25">
      <c r="A7" s="9">
        <v>6</v>
      </c>
      <c r="B7" s="9">
        <v>5.9</v>
      </c>
      <c r="C7" s="34" t="str">
        <f t="shared" si="0"/>
        <v>TOMAR RECUP</v>
      </c>
    </row>
    <row r="8" spans="1:6" x14ac:dyDescent="0.25">
      <c r="A8" s="9">
        <v>7</v>
      </c>
      <c r="B8" s="9">
        <v>7.8</v>
      </c>
      <c r="C8" s="34" t="str">
        <f t="shared" si="0"/>
        <v>APROBADO</v>
      </c>
    </row>
    <row r="9" spans="1:6" x14ac:dyDescent="0.25">
      <c r="A9" s="9">
        <v>8</v>
      </c>
      <c r="B9" s="9">
        <v>9</v>
      </c>
      <c r="C9" s="34" t="str">
        <f t="shared" si="0"/>
        <v>APROBADO</v>
      </c>
    </row>
    <row r="10" spans="1:6" x14ac:dyDescent="0.25">
      <c r="A10" s="9">
        <v>9</v>
      </c>
      <c r="B10" s="9">
        <v>10</v>
      </c>
      <c r="C10" s="34" t="str">
        <f t="shared" si="0"/>
        <v>APROBADO</v>
      </c>
    </row>
    <row r="11" spans="1:6" x14ac:dyDescent="0.25">
      <c r="A11" s="9">
        <v>10</v>
      </c>
      <c r="B11" s="9">
        <v>2</v>
      </c>
      <c r="C11" s="34" t="str">
        <f t="shared" si="0"/>
        <v>TOMAR RECUP</v>
      </c>
    </row>
    <row r="12" spans="1:6" x14ac:dyDescent="0.25">
      <c r="A12" s="9">
        <v>11</v>
      </c>
      <c r="B12" s="9">
        <v>4</v>
      </c>
      <c r="C12" s="34" t="str">
        <f t="shared" si="0"/>
        <v>TOMAR RECUP</v>
      </c>
    </row>
    <row r="13" spans="1:6" x14ac:dyDescent="0.25">
      <c r="A13" s="9">
        <v>12</v>
      </c>
      <c r="B13" s="9">
        <v>7</v>
      </c>
      <c r="C13" s="34" t="str">
        <f t="shared" si="0"/>
        <v>APROBADO</v>
      </c>
    </row>
    <row r="15" spans="1:6" ht="30" x14ac:dyDescent="0.25">
      <c r="A15" s="32" t="s">
        <v>60</v>
      </c>
      <c r="B15" s="32" t="s">
        <v>65</v>
      </c>
      <c r="C15" s="32" t="s">
        <v>83</v>
      </c>
      <c r="D15" s="32" t="s">
        <v>92</v>
      </c>
    </row>
    <row r="16" spans="1:6" x14ac:dyDescent="0.25">
      <c r="A16" s="33" t="s">
        <v>66</v>
      </c>
      <c r="B16" s="9">
        <v>600</v>
      </c>
      <c r="C16" s="34" t="str">
        <f>IF(B16&gt;600, "15%", "10%")</f>
        <v>10%</v>
      </c>
      <c r="D16" s="34">
        <f>B16+(B16*C16)</f>
        <v>660</v>
      </c>
      <c r="F16" t="s">
        <v>81</v>
      </c>
    </row>
    <row r="17" spans="1:6" x14ac:dyDescent="0.25">
      <c r="A17" s="33" t="s">
        <v>67</v>
      </c>
      <c r="B17" s="9">
        <v>650</v>
      </c>
      <c r="C17" s="34" t="str">
        <f t="shared" ref="C17:C30" si="1">IF(B17&lt;600, "15%", "10%")</f>
        <v>10%</v>
      </c>
      <c r="D17" s="34">
        <f t="shared" ref="D17:D30" si="2">B17+(B17*C17)</f>
        <v>715</v>
      </c>
    </row>
    <row r="18" spans="1:6" x14ac:dyDescent="0.25">
      <c r="A18" s="33" t="s">
        <v>68</v>
      </c>
      <c r="B18" s="9">
        <v>450</v>
      </c>
      <c r="C18" s="34" t="str">
        <f t="shared" si="1"/>
        <v>15%</v>
      </c>
      <c r="D18" s="34">
        <f t="shared" si="2"/>
        <v>517.5</v>
      </c>
      <c r="F18" t="s">
        <v>82</v>
      </c>
    </row>
    <row r="19" spans="1:6" x14ac:dyDescent="0.25">
      <c r="A19" s="33" t="s">
        <v>69</v>
      </c>
      <c r="B19" s="9">
        <v>500</v>
      </c>
      <c r="C19" s="34" t="str">
        <f t="shared" si="1"/>
        <v>15%</v>
      </c>
      <c r="D19" s="34">
        <f t="shared" si="2"/>
        <v>575</v>
      </c>
    </row>
    <row r="20" spans="1:6" x14ac:dyDescent="0.25">
      <c r="A20" s="33" t="s">
        <v>70</v>
      </c>
      <c r="B20" s="9">
        <v>550</v>
      </c>
      <c r="C20" s="34" t="str">
        <f t="shared" si="1"/>
        <v>15%</v>
      </c>
      <c r="D20" s="34">
        <f t="shared" si="2"/>
        <v>632.5</v>
      </c>
    </row>
    <row r="21" spans="1:6" x14ac:dyDescent="0.25">
      <c r="A21" s="33" t="s">
        <v>71</v>
      </c>
      <c r="B21" s="9">
        <v>450</v>
      </c>
      <c r="C21" s="34" t="str">
        <f t="shared" si="1"/>
        <v>15%</v>
      </c>
      <c r="D21" s="34">
        <f t="shared" si="2"/>
        <v>517.5</v>
      </c>
    </row>
    <row r="22" spans="1:6" x14ac:dyDescent="0.25">
      <c r="A22" s="33" t="s">
        <v>72</v>
      </c>
      <c r="B22" s="9">
        <v>600</v>
      </c>
      <c r="C22" s="34" t="str">
        <f t="shared" si="1"/>
        <v>10%</v>
      </c>
      <c r="D22" s="34">
        <f t="shared" si="2"/>
        <v>660</v>
      </c>
    </row>
    <row r="23" spans="1:6" x14ac:dyDescent="0.25">
      <c r="A23" s="33" t="s">
        <v>73</v>
      </c>
      <c r="B23" s="9">
        <v>780</v>
      </c>
      <c r="C23" s="34" t="str">
        <f t="shared" si="1"/>
        <v>10%</v>
      </c>
      <c r="D23" s="34">
        <f t="shared" si="2"/>
        <v>858</v>
      </c>
    </row>
    <row r="24" spans="1:6" x14ac:dyDescent="0.25">
      <c r="A24" s="33" t="s">
        <v>74</v>
      </c>
      <c r="B24" s="9">
        <v>900</v>
      </c>
      <c r="C24" s="34" t="str">
        <f t="shared" si="1"/>
        <v>10%</v>
      </c>
      <c r="D24" s="34">
        <f t="shared" si="2"/>
        <v>990</v>
      </c>
    </row>
    <row r="25" spans="1:6" x14ac:dyDescent="0.25">
      <c r="A25" s="33" t="s">
        <v>75</v>
      </c>
      <c r="B25" s="9">
        <v>1000</v>
      </c>
      <c r="C25" s="34" t="str">
        <f t="shared" si="1"/>
        <v>10%</v>
      </c>
      <c r="D25" s="34">
        <f t="shared" si="2"/>
        <v>1100</v>
      </c>
    </row>
    <row r="26" spans="1:6" x14ac:dyDescent="0.25">
      <c r="A26" s="33" t="s">
        <v>76</v>
      </c>
      <c r="B26" s="9">
        <v>120</v>
      </c>
      <c r="C26" s="34" t="str">
        <f t="shared" si="1"/>
        <v>15%</v>
      </c>
      <c r="D26" s="34">
        <f t="shared" si="2"/>
        <v>138</v>
      </c>
    </row>
    <row r="27" spans="1:6" x14ac:dyDescent="0.25">
      <c r="A27" s="33" t="s">
        <v>77</v>
      </c>
      <c r="B27" s="9">
        <v>500</v>
      </c>
      <c r="C27" s="34" t="str">
        <f t="shared" si="1"/>
        <v>15%</v>
      </c>
      <c r="D27" s="34">
        <f t="shared" si="2"/>
        <v>575</v>
      </c>
    </row>
    <row r="28" spans="1:6" x14ac:dyDescent="0.25">
      <c r="A28" s="33" t="s">
        <v>78</v>
      </c>
      <c r="B28" s="9">
        <v>590</v>
      </c>
      <c r="C28" s="34" t="str">
        <f t="shared" si="1"/>
        <v>15%</v>
      </c>
      <c r="D28" s="34">
        <f t="shared" si="2"/>
        <v>678.5</v>
      </c>
    </row>
    <row r="29" spans="1:6" x14ac:dyDescent="0.25">
      <c r="A29" s="33" t="s">
        <v>79</v>
      </c>
      <c r="B29" s="9">
        <v>610</v>
      </c>
      <c r="C29" s="34" t="str">
        <f t="shared" si="1"/>
        <v>10%</v>
      </c>
      <c r="D29" s="34">
        <f t="shared" si="2"/>
        <v>671</v>
      </c>
    </row>
    <row r="30" spans="1:6" x14ac:dyDescent="0.25">
      <c r="A30" s="33" t="s">
        <v>80</v>
      </c>
      <c r="B30" s="9">
        <v>700</v>
      </c>
      <c r="C30" s="34" t="str">
        <f t="shared" si="1"/>
        <v>10%</v>
      </c>
      <c r="D30" s="34">
        <f t="shared" si="2"/>
        <v>770</v>
      </c>
    </row>
    <row r="32" spans="1:6" ht="30" x14ac:dyDescent="0.25">
      <c r="A32" s="36" t="s">
        <v>84</v>
      </c>
      <c r="B32" s="32" t="s">
        <v>85</v>
      </c>
    </row>
    <row r="33" spans="1:3" ht="30" x14ac:dyDescent="0.25">
      <c r="A33" s="35" t="s">
        <v>86</v>
      </c>
      <c r="B33" s="37" t="str">
        <f>IF(A33= "ROJA", "CATEG. MINI", "CATEG. INFANTIL")</f>
        <v>CATEG. INFANTIL</v>
      </c>
    </row>
    <row r="34" spans="1:3" ht="30" x14ac:dyDescent="0.25">
      <c r="A34" s="35" t="s">
        <v>87</v>
      </c>
      <c r="B34" s="37" t="str">
        <f t="shared" ref="B34:B46" si="3">IF(A34= "ROJA", "CATEG. MINI", "CATEG. INFANTIL")</f>
        <v>CATEG. INFANTIL</v>
      </c>
      <c r="C34" t="s">
        <v>88</v>
      </c>
    </row>
    <row r="35" spans="1:3" ht="30" x14ac:dyDescent="0.25">
      <c r="A35" s="35" t="s">
        <v>87</v>
      </c>
      <c r="B35" s="37" t="str">
        <f t="shared" si="3"/>
        <v>CATEG. INFANTIL</v>
      </c>
    </row>
    <row r="36" spans="1:3" ht="30" x14ac:dyDescent="0.25">
      <c r="A36" s="35" t="s">
        <v>86</v>
      </c>
      <c r="B36" s="37" t="str">
        <f t="shared" si="3"/>
        <v>CATEG. INFANTIL</v>
      </c>
    </row>
    <row r="37" spans="1:3" ht="30" x14ac:dyDescent="0.25">
      <c r="A37" s="35" t="s">
        <v>86</v>
      </c>
      <c r="B37" s="37" t="str">
        <f t="shared" si="3"/>
        <v>CATEG. INFANTIL</v>
      </c>
    </row>
    <row r="38" spans="1:3" ht="30" x14ac:dyDescent="0.25">
      <c r="A38" s="35" t="s">
        <v>86</v>
      </c>
      <c r="B38" s="37" t="str">
        <f t="shared" si="3"/>
        <v>CATEG. INFANTIL</v>
      </c>
    </row>
    <row r="39" spans="1:3" ht="30" x14ac:dyDescent="0.25">
      <c r="A39" s="35" t="s">
        <v>87</v>
      </c>
      <c r="B39" s="37" t="str">
        <f t="shared" si="3"/>
        <v>CATEG. INFANTIL</v>
      </c>
    </row>
    <row r="40" spans="1:3" ht="30" x14ac:dyDescent="0.25">
      <c r="A40" s="35" t="s">
        <v>87</v>
      </c>
      <c r="B40" s="37" t="str">
        <f t="shared" si="3"/>
        <v>CATEG. INFANTIL</v>
      </c>
    </row>
    <row r="41" spans="1:3" ht="30" x14ac:dyDescent="0.25">
      <c r="A41" s="35" t="s">
        <v>86</v>
      </c>
      <c r="B41" s="37" t="str">
        <f t="shared" si="3"/>
        <v>CATEG. INFANTIL</v>
      </c>
    </row>
    <row r="42" spans="1:3" ht="30" x14ac:dyDescent="0.25">
      <c r="A42" s="35" t="s">
        <v>87</v>
      </c>
      <c r="B42" s="37" t="str">
        <f t="shared" si="3"/>
        <v>CATEG. INFANTIL</v>
      </c>
    </row>
    <row r="43" spans="1:3" ht="30" x14ac:dyDescent="0.25">
      <c r="A43" s="35" t="s">
        <v>86</v>
      </c>
      <c r="B43" s="37" t="str">
        <f t="shared" si="3"/>
        <v>CATEG. INFANTIL</v>
      </c>
    </row>
    <row r="44" spans="1:3" ht="30" x14ac:dyDescent="0.25">
      <c r="A44" s="35" t="s">
        <v>87</v>
      </c>
      <c r="B44" s="37" t="str">
        <f t="shared" si="3"/>
        <v>CATEG. INFANTIL</v>
      </c>
    </row>
    <row r="45" spans="1:3" ht="30" x14ac:dyDescent="0.25">
      <c r="A45" s="35" t="s">
        <v>87</v>
      </c>
      <c r="B45" s="37" t="str">
        <f t="shared" si="3"/>
        <v>CATEG. INFANTIL</v>
      </c>
    </row>
    <row r="46" spans="1:3" ht="30" x14ac:dyDescent="0.25">
      <c r="A46" s="35" t="s">
        <v>86</v>
      </c>
      <c r="B46" s="37" t="str">
        <f t="shared" si="3"/>
        <v>CATEG. INFANTIL</v>
      </c>
    </row>
    <row r="48" spans="1:3" ht="45" x14ac:dyDescent="0.25">
      <c r="A48" s="36" t="s">
        <v>89</v>
      </c>
      <c r="B48" s="32" t="s">
        <v>90</v>
      </c>
      <c r="C48" s="32" t="s">
        <v>91</v>
      </c>
    </row>
    <row r="49" spans="1:3" x14ac:dyDescent="0.25">
      <c r="A49" s="9">
        <v>750</v>
      </c>
      <c r="B49" s="9">
        <v>720</v>
      </c>
      <c r="C49" s="34" t="str">
        <f>IF(A49&gt;B49, "NO","si")</f>
        <v>NO</v>
      </c>
    </row>
    <row r="50" spans="1:3" x14ac:dyDescent="0.25">
      <c r="A50" s="9">
        <v>1300</v>
      </c>
      <c r="B50" s="9">
        <v>1500</v>
      </c>
      <c r="C50" s="34" t="str">
        <f t="shared" ref="C50:C52" si="4">IF(A50&gt;B50, "NO","si")</f>
        <v>si</v>
      </c>
    </row>
    <row r="51" spans="1:3" x14ac:dyDescent="0.25">
      <c r="A51" s="9">
        <v>600</v>
      </c>
      <c r="B51" s="9">
        <v>599</v>
      </c>
      <c r="C51" s="34" t="str">
        <f t="shared" si="4"/>
        <v>NO</v>
      </c>
    </row>
    <row r="52" spans="1:3" x14ac:dyDescent="0.25">
      <c r="A52" s="9">
        <v>750</v>
      </c>
      <c r="B52" s="9">
        <v>749.99</v>
      </c>
      <c r="C52" s="34" t="str">
        <f t="shared" si="4"/>
        <v>NO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/>
  </sheetViews>
  <sheetFormatPr baseColWidth="10" defaultRowHeight="15" x14ac:dyDescent="0.25"/>
  <cols>
    <col min="1" max="1" width="14.85546875" customWidth="1"/>
    <col min="5" max="5" width="13.7109375" customWidth="1"/>
    <col min="6" max="6" width="15.7109375" customWidth="1"/>
    <col min="8" max="8" width="17" customWidth="1"/>
  </cols>
  <sheetData>
    <row r="1" spans="1:8" ht="18.75" x14ac:dyDescent="0.25">
      <c r="A1" s="13" t="s">
        <v>2</v>
      </c>
      <c r="B1" s="13" t="s">
        <v>3</v>
      </c>
      <c r="C1" s="13" t="s">
        <v>4</v>
      </c>
      <c r="D1" s="13" t="s">
        <v>5</v>
      </c>
      <c r="E1" s="13" t="s">
        <v>6</v>
      </c>
      <c r="F1" s="46" t="s">
        <v>7</v>
      </c>
      <c r="G1" s="46"/>
    </row>
    <row r="2" spans="1:8" x14ac:dyDescent="0.25">
      <c r="A2" s="1" t="s">
        <v>8</v>
      </c>
      <c r="B2" s="1">
        <v>5</v>
      </c>
      <c r="C2" s="1">
        <v>6</v>
      </c>
      <c r="D2" s="1">
        <v>4</v>
      </c>
      <c r="E2" s="1">
        <f>AVERAGE(B2:D2)</f>
        <v>5</v>
      </c>
      <c r="F2" s="39"/>
      <c r="G2" s="39"/>
    </row>
    <row r="3" spans="1:8" x14ac:dyDescent="0.25">
      <c r="A3" s="1" t="s">
        <v>9</v>
      </c>
      <c r="B3" s="1">
        <v>5</v>
      </c>
      <c r="C3" s="1">
        <v>5</v>
      </c>
      <c r="D3" s="1">
        <v>6</v>
      </c>
      <c r="E3" s="2">
        <f t="shared" ref="E3:E8" si="0">AVERAGE(B3:D3)</f>
        <v>5.333333333333333</v>
      </c>
      <c r="F3" s="39"/>
      <c r="G3" s="39"/>
    </row>
    <row r="4" spans="1:8" x14ac:dyDescent="0.25">
      <c r="A4" s="1" t="s">
        <v>10</v>
      </c>
      <c r="B4" s="1">
        <v>5</v>
      </c>
      <c r="C4" s="1">
        <v>4</v>
      </c>
      <c r="D4" s="1">
        <v>7</v>
      </c>
      <c r="E4" s="2">
        <f t="shared" si="0"/>
        <v>5.333333333333333</v>
      </c>
      <c r="F4" s="39"/>
      <c r="G4" s="39"/>
    </row>
    <row r="5" spans="1:8" x14ac:dyDescent="0.25">
      <c r="A5" s="1" t="s">
        <v>11</v>
      </c>
      <c r="B5" s="1">
        <v>5</v>
      </c>
      <c r="C5" s="1">
        <v>8</v>
      </c>
      <c r="D5" s="1">
        <v>7</v>
      </c>
      <c r="E5" s="2">
        <f t="shared" si="0"/>
        <v>6.666666666666667</v>
      </c>
      <c r="F5" s="39"/>
      <c r="G5" s="39"/>
    </row>
    <row r="6" spans="1:8" x14ac:dyDescent="0.25">
      <c r="A6" s="1" t="s">
        <v>12</v>
      </c>
      <c r="B6" s="1">
        <v>5</v>
      </c>
      <c r="C6" s="1">
        <v>9</v>
      </c>
      <c r="D6" s="1">
        <v>6</v>
      </c>
      <c r="E6" s="2">
        <f t="shared" si="0"/>
        <v>6.666666666666667</v>
      </c>
      <c r="F6" s="39"/>
      <c r="G6" s="39"/>
    </row>
    <row r="7" spans="1:8" x14ac:dyDescent="0.25">
      <c r="A7" s="1" t="s">
        <v>13</v>
      </c>
      <c r="B7" s="1">
        <v>5</v>
      </c>
      <c r="C7" s="1">
        <v>6</v>
      </c>
      <c r="D7" s="1">
        <v>8</v>
      </c>
      <c r="E7" s="2">
        <f t="shared" si="0"/>
        <v>6.333333333333333</v>
      </c>
      <c r="F7" s="39"/>
      <c r="G7" s="39"/>
    </row>
    <row r="8" spans="1:8" x14ac:dyDescent="0.25">
      <c r="A8" s="1" t="s">
        <v>14</v>
      </c>
      <c r="B8" s="1">
        <v>4</v>
      </c>
      <c r="C8" s="1">
        <v>2</v>
      </c>
      <c r="D8" s="1">
        <v>5</v>
      </c>
      <c r="E8" s="2">
        <f t="shared" si="0"/>
        <v>3.6666666666666665</v>
      </c>
      <c r="F8" s="39"/>
      <c r="G8" s="39"/>
    </row>
    <row r="9" spans="1:8" x14ac:dyDescent="0.25">
      <c r="A9" s="18" t="s">
        <v>54</v>
      </c>
    </row>
    <row r="10" spans="1:8" x14ac:dyDescent="0.25">
      <c r="B10" t="s">
        <v>0</v>
      </c>
      <c r="C10" s="6"/>
    </row>
    <row r="11" spans="1:8" x14ac:dyDescent="0.25">
      <c r="B11" t="s">
        <v>1</v>
      </c>
      <c r="C11" s="6"/>
      <c r="D11" s="6"/>
      <c r="E11" s="6"/>
      <c r="F11" s="6"/>
    </row>
    <row r="13" spans="1:8" x14ac:dyDescent="0.25">
      <c r="A13" s="21"/>
      <c r="B13" s="21"/>
      <c r="C13" s="21"/>
      <c r="D13" s="21"/>
      <c r="E13" s="21"/>
      <c r="F13" s="21"/>
      <c r="G13" s="24"/>
      <c r="H13" s="24"/>
    </row>
    <row r="14" spans="1:8" ht="18.75" x14ac:dyDescent="0.3">
      <c r="C14" s="19"/>
      <c r="D14" s="19"/>
      <c r="E14" s="45" t="s">
        <v>15</v>
      </c>
      <c r="F14" s="45"/>
    </row>
    <row r="15" spans="1:8" x14ac:dyDescent="0.25">
      <c r="E15" s="3" t="s">
        <v>16</v>
      </c>
      <c r="F15" s="3" t="s">
        <v>17</v>
      </c>
    </row>
    <row r="16" spans="1:8" x14ac:dyDescent="0.25">
      <c r="E16" s="4" t="s">
        <v>18</v>
      </c>
      <c r="F16" s="5">
        <v>0.05</v>
      </c>
    </row>
    <row r="17" spans="1:7" x14ac:dyDescent="0.25">
      <c r="E17" s="4" t="s">
        <v>19</v>
      </c>
      <c r="F17" s="5">
        <v>0.03</v>
      </c>
    </row>
    <row r="18" spans="1:7" x14ac:dyDescent="0.25">
      <c r="A18" s="20"/>
    </row>
    <row r="19" spans="1:7" ht="30" x14ac:dyDescent="0.25">
      <c r="A19" s="16" t="s">
        <v>20</v>
      </c>
      <c r="B19" s="16" t="s">
        <v>21</v>
      </c>
      <c r="C19" s="17" t="s">
        <v>22</v>
      </c>
      <c r="D19" s="47" t="s">
        <v>23</v>
      </c>
      <c r="E19" s="47"/>
    </row>
    <row r="20" spans="1:7" x14ac:dyDescent="0.25">
      <c r="A20" s="22" t="s">
        <v>24</v>
      </c>
      <c r="B20" s="7" t="s">
        <v>32</v>
      </c>
      <c r="C20" s="10">
        <v>25600</v>
      </c>
      <c r="D20" s="40"/>
      <c r="E20" s="40"/>
    </row>
    <row r="21" spans="1:7" x14ac:dyDescent="0.25">
      <c r="A21" s="22" t="s">
        <v>25</v>
      </c>
      <c r="B21" s="7" t="s">
        <v>33</v>
      </c>
      <c r="C21" s="10">
        <v>12890</v>
      </c>
      <c r="D21" s="40"/>
      <c r="E21" s="40"/>
    </row>
    <row r="22" spans="1:7" x14ac:dyDescent="0.25">
      <c r="A22" s="22" t="s">
        <v>26</v>
      </c>
      <c r="B22" s="7" t="s">
        <v>32</v>
      </c>
      <c r="C22" s="10">
        <v>32000</v>
      </c>
      <c r="D22" s="40"/>
      <c r="E22" s="40"/>
    </row>
    <row r="23" spans="1:7" x14ac:dyDescent="0.25">
      <c r="A23" s="22" t="s">
        <v>27</v>
      </c>
      <c r="B23" s="7" t="s">
        <v>33</v>
      </c>
      <c r="C23" s="10">
        <v>8950</v>
      </c>
      <c r="D23" s="39"/>
      <c r="E23" s="39"/>
    </row>
    <row r="24" spans="1:7" x14ac:dyDescent="0.25">
      <c r="A24" s="22" t="s">
        <v>28</v>
      </c>
      <c r="B24" s="7" t="s">
        <v>33</v>
      </c>
      <c r="C24" s="10">
        <v>9600</v>
      </c>
      <c r="D24" s="40"/>
      <c r="E24" s="40"/>
    </row>
    <row r="25" spans="1:7" x14ac:dyDescent="0.25">
      <c r="A25" s="22" t="s">
        <v>29</v>
      </c>
      <c r="B25" s="7" t="s">
        <v>32</v>
      </c>
      <c r="C25" s="10">
        <v>16890</v>
      </c>
      <c r="D25" s="40"/>
      <c r="E25" s="40"/>
    </row>
    <row r="26" spans="1:7" x14ac:dyDescent="0.25">
      <c r="A26" s="22" t="s">
        <v>30</v>
      </c>
      <c r="B26" s="7" t="s">
        <v>33</v>
      </c>
      <c r="C26" s="10">
        <v>5980</v>
      </c>
      <c r="D26" s="40"/>
      <c r="E26" s="40"/>
    </row>
    <row r="27" spans="1:7" x14ac:dyDescent="0.25">
      <c r="A27" s="25" t="s">
        <v>31</v>
      </c>
      <c r="B27" s="26" t="s">
        <v>32</v>
      </c>
      <c r="C27" s="27">
        <v>39000</v>
      </c>
      <c r="D27" s="40"/>
      <c r="E27" s="40"/>
    </row>
    <row r="28" spans="1:7" x14ac:dyDescent="0.25">
      <c r="A28" s="44"/>
      <c r="B28" s="44"/>
      <c r="C28" s="29"/>
      <c r="D28" s="28"/>
    </row>
    <row r="29" spans="1:7" x14ac:dyDescent="0.25">
      <c r="A29" s="41" t="s">
        <v>55</v>
      </c>
      <c r="B29" s="42"/>
      <c r="C29" s="43"/>
      <c r="D29" s="39"/>
      <c r="E29" s="39"/>
      <c r="F29" s="39"/>
      <c r="G29" s="39"/>
    </row>
    <row r="30" spans="1:7" x14ac:dyDescent="0.25">
      <c r="A30" s="41" t="s">
        <v>34</v>
      </c>
      <c r="B30" s="42"/>
      <c r="C30" s="43"/>
      <c r="D30" s="39"/>
      <c r="E30" s="39"/>
      <c r="F30" s="39"/>
      <c r="G30" s="39"/>
    </row>
    <row r="31" spans="1:7" x14ac:dyDescent="0.25">
      <c r="A31" s="41" t="s">
        <v>35</v>
      </c>
      <c r="B31" s="42"/>
      <c r="C31" s="43"/>
      <c r="D31" s="39"/>
      <c r="E31" s="39"/>
      <c r="F31" s="39"/>
      <c r="G31" s="39"/>
    </row>
    <row r="32" spans="1:7" x14ac:dyDescent="0.25">
      <c r="A32" s="41" t="s">
        <v>56</v>
      </c>
      <c r="B32" s="42"/>
      <c r="C32" s="43"/>
      <c r="D32" s="39"/>
      <c r="E32" s="39"/>
      <c r="F32" s="39"/>
      <c r="G32" s="39"/>
    </row>
    <row r="34" spans="1:8" x14ac:dyDescent="0.25">
      <c r="A34" s="21"/>
      <c r="B34" s="21"/>
      <c r="C34" s="21"/>
      <c r="D34" s="21"/>
      <c r="E34" s="21"/>
      <c r="F34" s="21"/>
      <c r="G34" s="24"/>
      <c r="H34" s="24"/>
    </row>
    <row r="35" spans="1:8" ht="30" x14ac:dyDescent="0.25">
      <c r="A35" s="12" t="s">
        <v>36</v>
      </c>
      <c r="B35" s="14">
        <v>0.1</v>
      </c>
      <c r="G35" s="24"/>
      <c r="H35" s="24"/>
    </row>
    <row r="36" spans="1:8" ht="30" x14ac:dyDescent="0.25">
      <c r="A36" s="12" t="s">
        <v>37</v>
      </c>
      <c r="B36" s="15">
        <v>0.05</v>
      </c>
    </row>
    <row r="38" spans="1:8" ht="30" x14ac:dyDescent="0.25">
      <c r="A38" s="11" t="s">
        <v>38</v>
      </c>
      <c r="B38" s="12" t="s">
        <v>39</v>
      </c>
      <c r="C38" s="12" t="s">
        <v>40</v>
      </c>
      <c r="D38" s="48" t="s">
        <v>41</v>
      </c>
      <c r="E38" s="48"/>
    </row>
    <row r="39" spans="1:8" ht="15" customHeight="1" x14ac:dyDescent="0.25">
      <c r="A39" s="7" t="s">
        <v>42</v>
      </c>
      <c r="B39" s="8">
        <v>50</v>
      </c>
      <c r="C39" s="9" t="s">
        <v>52</v>
      </c>
      <c r="D39" s="40"/>
      <c r="E39" s="40"/>
    </row>
    <row r="40" spans="1:8" x14ac:dyDescent="0.25">
      <c r="A40" s="7" t="s">
        <v>43</v>
      </c>
      <c r="B40" s="8">
        <v>32</v>
      </c>
      <c r="C40" s="9" t="s">
        <v>53</v>
      </c>
      <c r="D40" s="40"/>
      <c r="E40" s="40"/>
    </row>
    <row r="41" spans="1:8" ht="15" customHeight="1" x14ac:dyDescent="0.25">
      <c r="A41" s="7" t="s">
        <v>44</v>
      </c>
      <c r="B41" s="8">
        <v>18</v>
      </c>
      <c r="C41" s="9" t="s">
        <v>53</v>
      </c>
      <c r="D41" s="40"/>
      <c r="E41" s="40"/>
    </row>
    <row r="42" spans="1:8" x14ac:dyDescent="0.25">
      <c r="A42" s="7" t="s">
        <v>45</v>
      </c>
      <c r="B42" s="8">
        <v>125</v>
      </c>
      <c r="C42" s="9" t="s">
        <v>52</v>
      </c>
      <c r="D42" s="40"/>
      <c r="E42" s="40"/>
    </row>
    <row r="43" spans="1:8" ht="15" customHeight="1" x14ac:dyDescent="0.25">
      <c r="A43" s="7" t="s">
        <v>46</v>
      </c>
      <c r="B43" s="8">
        <v>230</v>
      </c>
      <c r="C43" s="9" t="s">
        <v>52</v>
      </c>
      <c r="D43" s="40"/>
      <c r="E43" s="40"/>
    </row>
    <row r="44" spans="1:8" x14ac:dyDescent="0.25">
      <c r="A44" s="7" t="s">
        <v>47</v>
      </c>
      <c r="B44" s="8">
        <v>48</v>
      </c>
      <c r="C44" s="9" t="s">
        <v>52</v>
      </c>
      <c r="D44" s="40"/>
      <c r="E44" s="40"/>
    </row>
    <row r="45" spans="1:8" x14ac:dyDescent="0.25">
      <c r="A45" s="7" t="s">
        <v>48</v>
      </c>
      <c r="B45" s="8">
        <v>44</v>
      </c>
      <c r="C45" s="9" t="s">
        <v>53</v>
      </c>
      <c r="D45" s="40"/>
      <c r="E45" s="40"/>
    </row>
    <row r="46" spans="1:8" x14ac:dyDescent="0.25">
      <c r="A46" s="7" t="s">
        <v>49</v>
      </c>
      <c r="B46" s="8">
        <v>20</v>
      </c>
      <c r="C46" s="9" t="s">
        <v>53</v>
      </c>
      <c r="D46" s="40"/>
      <c r="E46" s="40"/>
    </row>
    <row r="47" spans="1:8" x14ac:dyDescent="0.25">
      <c r="A47" s="7" t="s">
        <v>50</v>
      </c>
      <c r="B47" s="8">
        <v>12</v>
      </c>
      <c r="C47" s="9" t="s">
        <v>53</v>
      </c>
      <c r="D47" s="40"/>
      <c r="E47" s="40"/>
    </row>
    <row r="48" spans="1:8" x14ac:dyDescent="0.25">
      <c r="A48" s="7" t="s">
        <v>51</v>
      </c>
      <c r="B48" s="8">
        <v>140</v>
      </c>
      <c r="C48" s="9" t="s">
        <v>52</v>
      </c>
      <c r="D48" s="40"/>
      <c r="E48" s="40"/>
    </row>
    <row r="49" spans="1:9" x14ac:dyDescent="0.25">
      <c r="A49" s="30"/>
      <c r="B49" s="30"/>
      <c r="C49" s="30"/>
      <c r="D49" s="30"/>
      <c r="E49" s="30"/>
      <c r="F49" s="30"/>
      <c r="G49" s="30"/>
      <c r="H49" s="30"/>
      <c r="I49" s="23"/>
    </row>
    <row r="50" spans="1:9" x14ac:dyDescent="0.25">
      <c r="A50" s="38" t="s">
        <v>57</v>
      </c>
      <c r="B50" s="38"/>
      <c r="C50" s="38"/>
      <c r="D50" s="40"/>
      <c r="E50" s="40"/>
      <c r="F50" s="40"/>
      <c r="G50" s="40"/>
    </row>
    <row r="51" spans="1:9" x14ac:dyDescent="0.25">
      <c r="A51" s="38"/>
      <c r="B51" s="38"/>
      <c r="C51" s="38"/>
      <c r="D51" s="40"/>
      <c r="E51" s="40"/>
      <c r="F51" s="40"/>
      <c r="G51" s="40"/>
    </row>
    <row r="52" spans="1:9" x14ac:dyDescent="0.25">
      <c r="A52" s="38" t="s">
        <v>58</v>
      </c>
      <c r="B52" s="38"/>
      <c r="C52" s="38"/>
      <c r="D52" s="40"/>
      <c r="E52" s="40"/>
      <c r="F52" s="40"/>
      <c r="G52" s="40"/>
    </row>
    <row r="53" spans="1:9" x14ac:dyDescent="0.25">
      <c r="A53" s="38"/>
      <c r="B53" s="38"/>
      <c r="C53" s="38"/>
      <c r="D53" s="40"/>
      <c r="E53" s="40"/>
      <c r="F53" s="40"/>
      <c r="G53" s="40"/>
    </row>
    <row r="54" spans="1:9" x14ac:dyDescent="0.25">
      <c r="A54" s="38" t="s">
        <v>59</v>
      </c>
      <c r="B54" s="38"/>
      <c r="C54" s="38"/>
      <c r="D54" s="39"/>
      <c r="E54" s="39"/>
      <c r="F54" s="39"/>
      <c r="G54" s="39"/>
    </row>
    <row r="55" spans="1:9" x14ac:dyDescent="0.25">
      <c r="A55" s="38"/>
      <c r="B55" s="38"/>
      <c r="C55" s="38"/>
      <c r="D55" s="39"/>
      <c r="E55" s="39"/>
      <c r="F55" s="39"/>
      <c r="G55" s="39"/>
    </row>
  </sheetData>
  <mergeCells count="44">
    <mergeCell ref="D44:E44"/>
    <mergeCell ref="D45:E45"/>
    <mergeCell ref="D46:E46"/>
    <mergeCell ref="D47:E47"/>
    <mergeCell ref="D48:E48"/>
    <mergeCell ref="D24:E24"/>
    <mergeCell ref="D25:E25"/>
    <mergeCell ref="D26:E26"/>
    <mergeCell ref="D27:E27"/>
    <mergeCell ref="D38:E38"/>
    <mergeCell ref="D29:G29"/>
    <mergeCell ref="D30:G30"/>
    <mergeCell ref="D31:G31"/>
    <mergeCell ref="D32:G32"/>
    <mergeCell ref="D39:E39"/>
    <mergeCell ref="D40:E40"/>
    <mergeCell ref="D41:E41"/>
    <mergeCell ref="D42:E42"/>
    <mergeCell ref="D43:E43"/>
    <mergeCell ref="D19:E19"/>
    <mergeCell ref="D20:E20"/>
    <mergeCell ref="D21:E21"/>
    <mergeCell ref="D22:E22"/>
    <mergeCell ref="D23:E23"/>
    <mergeCell ref="E14:F14"/>
    <mergeCell ref="F1:G1"/>
    <mergeCell ref="F2:G2"/>
    <mergeCell ref="F3:G3"/>
    <mergeCell ref="F4:G4"/>
    <mergeCell ref="F5:G5"/>
    <mergeCell ref="F6:G6"/>
    <mergeCell ref="F7:G7"/>
    <mergeCell ref="F8:G8"/>
    <mergeCell ref="A32:C32"/>
    <mergeCell ref="A28:B28"/>
    <mergeCell ref="A29:C29"/>
    <mergeCell ref="A30:C30"/>
    <mergeCell ref="A31:C31"/>
    <mergeCell ref="A50:C51"/>
    <mergeCell ref="A52:C53"/>
    <mergeCell ref="A54:C55"/>
    <mergeCell ref="D54:G55"/>
    <mergeCell ref="D52:G53"/>
    <mergeCell ref="D50:G51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 1</vt:lpstr>
      <vt:lpstr>ej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danymau</cp:lastModifiedBy>
  <cp:lastPrinted>2013-09-17T13:22:57Z</cp:lastPrinted>
  <dcterms:created xsi:type="dcterms:W3CDTF">2012-01-17T09:14:26Z</dcterms:created>
  <dcterms:modified xsi:type="dcterms:W3CDTF">2013-11-15T00:39:14Z</dcterms:modified>
</cp:coreProperties>
</file>